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3815" windowHeight="9120"/>
  </bookViews>
  <sheets>
    <sheet name="INDICE" sheetId="3" r:id="rId1"/>
    <sheet name="ingresos" sheetId="2" r:id="rId2"/>
    <sheet name="GASTOS" sheetId="4" r:id="rId3"/>
  </sheets>
  <calcPr calcId="145621"/>
</workbook>
</file>

<file path=xl/calcChain.xml><?xml version="1.0" encoding="utf-8"?>
<calcChain xmlns="http://schemas.openxmlformats.org/spreadsheetml/2006/main">
  <c r="C28" i="4" l="1"/>
  <c r="C29" i="4" s="1"/>
  <c r="C30" i="4" s="1"/>
  <c r="C19" i="2"/>
  <c r="C18" i="2"/>
  <c r="C15" i="2"/>
  <c r="C12" i="2"/>
</calcChain>
</file>

<file path=xl/sharedStrings.xml><?xml version="1.0" encoding="utf-8"?>
<sst xmlns="http://schemas.openxmlformats.org/spreadsheetml/2006/main" count="70" uniqueCount="64">
  <si>
    <t>EXCMO. AYUNTAMIENTO DE CARTAGENA</t>
  </si>
  <si>
    <t>Retribuciones básicas.</t>
  </si>
  <si>
    <t>Edificios y otras construcciones.</t>
  </si>
  <si>
    <t>PRESUPUESTO GENERAL PRORROGADO PARA 2019</t>
  </si>
  <si>
    <t>INGRESOS 2019</t>
  </si>
  <si>
    <t>Otros gastos diversos.</t>
  </si>
  <si>
    <t xml:space="preserve">        22699</t>
  </si>
  <si>
    <t xml:space="preserve">        212</t>
  </si>
  <si>
    <t>Contribuciones a planes y fondos de pensiones.</t>
  </si>
  <si>
    <t xml:space="preserve">        137</t>
  </si>
  <si>
    <t xml:space="preserve">        13000</t>
  </si>
  <si>
    <t xml:space="preserve">        1600003</t>
  </si>
  <si>
    <t xml:space="preserve"> 3</t>
  </si>
  <si>
    <t>TASAS, PRECIOS PUBLICOS Y OTROS INGRESOS</t>
  </si>
  <si>
    <t xml:space="preserve">    399</t>
  </si>
  <si>
    <t>Otros ingresos diversos</t>
  </si>
  <si>
    <t>TOTAL CAPÍTULO 3</t>
  </si>
  <si>
    <t xml:space="preserve"> 4</t>
  </si>
  <si>
    <t>TRANSFERENCIAS CORRIENTES</t>
  </si>
  <si>
    <t xml:space="preserve">    400</t>
  </si>
  <si>
    <t>De la Administración general de la Entidad Local</t>
  </si>
  <si>
    <t>TOTAL CAPÍTULO 4</t>
  </si>
  <si>
    <t>TOTAL INGRESOS</t>
  </si>
  <si>
    <t>GASTOS  2019</t>
  </si>
  <si>
    <t>Cuotas Seguridad Social personal laboral fijo</t>
  </si>
  <si>
    <t>TOTAL PRESUPUESTO GASTOS</t>
  </si>
  <si>
    <t xml:space="preserve"> 5</t>
  </si>
  <si>
    <t>INGRESOS PATRIMONIALES</t>
  </si>
  <si>
    <t xml:space="preserve">    520</t>
  </si>
  <si>
    <t>Intereses de cuentas bancarias</t>
  </si>
  <si>
    <t>TOTAL CAPÍTULO 5</t>
  </si>
  <si>
    <t xml:space="preserve">        22706</t>
  </si>
  <si>
    <t>Estudios y trabajos técnicos.</t>
  </si>
  <si>
    <t xml:space="preserve">    36000</t>
  </si>
  <si>
    <t>Venta de cupón</t>
  </si>
  <si>
    <t xml:space="preserve"> 07004</t>
  </si>
  <si>
    <t>FUNDACIÓN RIFA BENÉFICACASA DEL NIÑO</t>
  </si>
  <si>
    <t xml:space="preserve">    2411</t>
  </si>
  <si>
    <t>PROGRAMA: PROMOCIÓN Y DESARROLLO DEL EMPLEO</t>
  </si>
  <si>
    <t xml:space="preserve">        13100</t>
  </si>
  <si>
    <t>Retribuciones Básicas</t>
  </si>
  <si>
    <t xml:space="preserve">        1600001</t>
  </si>
  <si>
    <t>Cuotas Seguridad Social personal laboral temporal</t>
  </si>
  <si>
    <t xml:space="preserve">        22000</t>
  </si>
  <si>
    <t>Ordinario no inventariable.</t>
  </si>
  <si>
    <t xml:space="preserve">        22199</t>
  </si>
  <si>
    <t>Otros suministros.</t>
  </si>
  <si>
    <t xml:space="preserve">        22200</t>
  </si>
  <si>
    <t>Servicios de telecomunicaciones.</t>
  </si>
  <si>
    <t xml:space="preserve">        224</t>
  </si>
  <si>
    <t>Primas de seguros.</t>
  </si>
  <si>
    <t xml:space="preserve">        22602</t>
  </si>
  <si>
    <t>Publicidad y propaganda.</t>
  </si>
  <si>
    <t xml:space="preserve">        2279943</t>
  </si>
  <si>
    <t>Vigilancia de la salud</t>
  </si>
  <si>
    <t xml:space="preserve">        2279999</t>
  </si>
  <si>
    <t>Otros trabajos realizados por otras empresas y profesionales</t>
  </si>
  <si>
    <t xml:space="preserve">        310</t>
  </si>
  <si>
    <t>Intereses</t>
  </si>
  <si>
    <t xml:space="preserve">        48103</t>
  </si>
  <si>
    <t>Pago premios Rifa Benéfica</t>
  </si>
  <si>
    <t>TOTAL PROGRAMA 2411</t>
  </si>
  <si>
    <t>TOTAL DELEGACIÓN 07004</t>
  </si>
  <si>
    <t>Entidad: Fundación Rifa Benéfica Casa del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</si>
</sst>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7"/>
      <color rgb="FF000000"/>
      <name val="Verdana"/>
      <family val="2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18" fillId="0" borderId="0" xfId="42"/>
    <xf numFmtId="3" fontId="19" fillId="0" borderId="0" xfId="0" applyNumberFormat="1" applyFont="1"/>
    <xf numFmtId="0" fontId="19" fillId="0" borderId="0" xfId="0" applyFont="1"/>
    <xf numFmtId="0" fontId="18" fillId="0" borderId="0" xfId="42" applyBorder="1" applyAlignment="1">
      <alignment wrapText="1"/>
    </xf>
    <xf numFmtId="0" fontId="0" fillId="0" borderId="0" xfId="0" applyFont="1"/>
    <xf numFmtId="0" fontId="20" fillId="0" borderId="0" xfId="42" applyFont="1" applyBorder="1" applyAlignment="1">
      <alignment wrapText="1"/>
    </xf>
    <xf numFmtId="3" fontId="21" fillId="0" borderId="0" xfId="0" applyNumberFormat="1" applyFont="1"/>
    <xf numFmtId="0" fontId="21" fillId="0" borderId="0" xfId="0" applyFont="1"/>
    <xf numFmtId="4" fontId="22" fillId="0" borderId="0" xfId="0" applyNumberFormat="1" applyFont="1" applyAlignment="1">
      <alignment horizontal="right"/>
    </xf>
    <xf numFmtId="0" fontId="22" fillId="0" borderId="0" xfId="0" applyFont="1"/>
    <xf numFmtId="4" fontId="0" fillId="0" borderId="0" xfId="0" applyNumberFormat="1"/>
    <xf numFmtId="0" fontId="22" fillId="0" borderId="0" xfId="0" applyFont="1" applyAlignment="1">
      <alignment horizontal="right"/>
    </xf>
    <xf numFmtId="0" fontId="20" fillId="0" borderId="0" xfId="42" applyFont="1" applyBorder="1" applyAlignment="1">
      <alignment horizontal="left" wrapText="1"/>
    </xf>
    <xf numFmtId="0" fontId="18" fillId="0" borderId="0" xfId="42" quotePrefix="1"/>
    <xf numFmtId="0" fontId="0" fillId="0" borderId="0" xfId="0" applyAlignment="1">
      <alignment horizontal="center"/>
    </xf>
    <xf numFmtId="0" fontId="18" fillId="0" borderId="0" xfId="42" applyAlignment="1">
      <alignment horizontal="center"/>
    </xf>
    <xf numFmtId="0" fontId="23" fillId="0" borderId="0" xfId="0" applyFont="1"/>
    <xf numFmtId="3" fontId="23" fillId="0" borderId="0" xfId="0" applyNumberFormat="1" applyFont="1"/>
    <xf numFmtId="0" fontId="20" fillId="0" borderId="0" xfId="42" applyFont="1"/>
    <xf numFmtId="0" fontId="20" fillId="0" borderId="0" xfId="42" applyFont="1" applyBorder="1" applyAlignment="1">
      <alignment horizontal="lef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7634EEFE-3F9E-40E4-A11B-560782804B47}" type="presOf" srcId="{1F824BB1-C6BA-4852-918B-DC245802009D}" destId="{83E416EE-446B-4C99-8A5B-15830C07886B}" srcOrd="0" destOrd="0" presId="urn:diagrams.loki3.com/VaryingWidthList+Icon"/>
    <dgm:cxn modelId="{A8F8731B-F4AA-44E2-B55B-CF0225F34246}" type="presOf" srcId="{24EB0221-3E9E-4478-826C-919AE27A46DB}" destId="{E113884A-17FF-44D3-9599-E704A9AFB4B8}" srcOrd="0" destOrd="0" presId="urn:diagrams.loki3.com/VaryingWidthList+Icon"/>
    <dgm:cxn modelId="{8A31B9F0-8644-4CD8-A8F1-F4EF23919B56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83544871-0CE7-4450-8C82-2740BD86F52D}" type="presOf" srcId="{1F824BB1-C6BA-4852-918B-DC245802009D}" destId="{83E416EE-446B-4C99-8A5B-15830C07886B}" srcOrd="0" destOrd="0" presId="urn:diagrams.loki3.com/VaryingWidthList+Icon"/>
    <dgm:cxn modelId="{7ED7E687-AE92-4B9E-B45C-BE84BC7777D3}" type="presOf" srcId="{24EB0221-3E9E-4478-826C-919AE27A46DB}" destId="{E113884A-17FF-44D3-9599-E704A9AFB4B8}" srcOrd="0" destOrd="0" presId="urn:diagrams.loki3.com/VaryingWidthList+Icon"/>
    <dgm:cxn modelId="{4BC05F18-2E79-4B8A-A4C3-2B2593DD52EA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42980"/>
          <a:ext cx="609602" cy="2141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1100" kern="1200"/>
            <a:t>INDICE</a:t>
          </a:r>
        </a:p>
      </dsp:txBody>
      <dsp:txXfrm>
        <a:off x="195261" y="142980"/>
        <a:ext cx="609602" cy="21410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hyperlink" Target="#INDICE!A1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2.xml"/><Relationship Id="rId7" Type="http://schemas.openxmlformats.org/officeDocument/2006/relationships/image" Target="../media/image2.png"/><Relationship Id="rId2" Type="http://schemas.openxmlformats.org/officeDocument/2006/relationships/diagramData" Target="../diagrams/data2.xml"/><Relationship Id="rId1" Type="http://schemas.openxmlformats.org/officeDocument/2006/relationships/hyperlink" Target="#INDICE!A1"/><Relationship Id="rId6" Type="http://schemas.microsoft.com/office/2007/relationships/diagramDrawing" Target="../diagrams/drawing2.xml"/><Relationship Id="rId5" Type="http://schemas.openxmlformats.org/officeDocument/2006/relationships/diagramColors" Target="../diagrams/colors2.xml"/><Relationship Id="rId4" Type="http://schemas.openxmlformats.org/officeDocument/2006/relationships/diagramQuickStyle" Target="../diagrams/quickStyl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123826</xdr:rowOff>
    </xdr:from>
    <xdr:to>
      <xdr:col>1</xdr:col>
      <xdr:colOff>484133</xdr:colOff>
      <xdr:row>6</xdr:row>
      <xdr:rowOff>161926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6"/>
          <a:ext cx="741308" cy="12573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123825</xdr:rowOff>
    </xdr:from>
    <xdr:to>
      <xdr:col>1</xdr:col>
      <xdr:colOff>1</xdr:colOff>
      <xdr:row>6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1144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5" name="4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1000125</xdr:colOff>
      <xdr:row>8</xdr:row>
      <xdr:rowOff>42863</xdr:rowOff>
    </xdr:to>
    <xdr:graphicFrame macro="">
      <xdr:nvGraphicFramePr>
        <xdr:cNvPr id="6" name="5 Diagrama">
          <a:hlinkClick xmlns:r="http://schemas.openxmlformats.org/officeDocument/2006/relationships" r:id="rId1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123826</xdr:colOff>
      <xdr:row>0</xdr:row>
      <xdr:rowOff>123825</xdr:rowOff>
    </xdr:from>
    <xdr:to>
      <xdr:col>0</xdr:col>
      <xdr:colOff>866776</xdr:colOff>
      <xdr:row>7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285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/>
  </sheetViews>
  <sheetFormatPr baseColWidth="10" defaultRowHeight="15" x14ac:dyDescent="0.25"/>
  <cols>
    <col min="1" max="1" width="8" customWidth="1"/>
    <col min="2" max="2" width="9.28515625" customWidth="1"/>
    <col min="3" max="3" width="19.140625" customWidth="1"/>
  </cols>
  <sheetData>
    <row r="1" spans="1:9" x14ac:dyDescent="0.25">
      <c r="A1" s="15"/>
    </row>
    <row r="2" spans="1:9" x14ac:dyDescent="0.25">
      <c r="C2" s="6" t="s">
        <v>0</v>
      </c>
    </row>
    <row r="3" spans="1:9" x14ac:dyDescent="0.25">
      <c r="C3" s="6" t="s">
        <v>3</v>
      </c>
    </row>
    <row r="4" spans="1:9" x14ac:dyDescent="0.25">
      <c r="C4" s="6" t="s">
        <v>63</v>
      </c>
    </row>
    <row r="6" spans="1:9" ht="21" customHeight="1" x14ac:dyDescent="0.25">
      <c r="C6" s="7" t="s">
        <v>4</v>
      </c>
      <c r="D6" s="5"/>
      <c r="E6" s="5"/>
      <c r="F6" s="5"/>
      <c r="G6" s="5"/>
      <c r="H6" s="5"/>
      <c r="I6" s="5"/>
    </row>
    <row r="7" spans="1:9" ht="15" customHeight="1" x14ac:dyDescent="0.25">
      <c r="C7" s="2"/>
      <c r="F7" s="5"/>
    </row>
    <row r="8" spans="1:9" ht="15" customHeight="1" x14ac:dyDescent="0.25">
      <c r="C8" s="2"/>
      <c r="F8" s="5"/>
    </row>
    <row r="9" spans="1:9" ht="16.5" customHeight="1" x14ac:dyDescent="0.25">
      <c r="C9" s="20" t="s">
        <v>23</v>
      </c>
      <c r="G9" s="14"/>
      <c r="H9" s="14"/>
      <c r="I9" s="14"/>
    </row>
    <row r="10" spans="1:9" ht="7.5" customHeight="1" x14ac:dyDescent="0.25">
      <c r="B10" s="16"/>
      <c r="G10" s="14"/>
      <c r="H10" s="14"/>
      <c r="I10" s="14"/>
    </row>
    <row r="11" spans="1:9" x14ac:dyDescent="0.25">
      <c r="G11" s="17"/>
      <c r="H11" s="4"/>
    </row>
    <row r="12" spans="1:9" x14ac:dyDescent="0.25">
      <c r="G12" s="17"/>
      <c r="H12" s="4"/>
    </row>
    <row r="13" spans="1:9" x14ac:dyDescent="0.25">
      <c r="G13" s="17"/>
      <c r="H13" s="9"/>
    </row>
    <row r="15" spans="1:9" x14ac:dyDescent="0.25">
      <c r="G15" s="17"/>
      <c r="H15" s="4"/>
    </row>
    <row r="16" spans="1:9" x14ac:dyDescent="0.25">
      <c r="G16" s="17"/>
      <c r="H16" s="4"/>
    </row>
    <row r="17" spans="7:8" x14ac:dyDescent="0.25">
      <c r="G17" s="17"/>
      <c r="H17" s="9"/>
    </row>
  </sheetData>
  <hyperlinks>
    <hyperlink ref="C6" location="ingresos!A1" display="INGRESOS 2018"/>
    <hyperlink ref="C9" location="GASTOS!A1" display="GASTOS  2019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>
      <selection activeCell="B4" sqref="B4"/>
    </sheetView>
  </sheetViews>
  <sheetFormatPr baseColWidth="10" defaultRowHeight="15" x14ac:dyDescent="0.25"/>
  <cols>
    <col min="1" max="1" width="11.85546875" customWidth="1"/>
    <col min="2" max="2" width="56.28515625" customWidth="1"/>
    <col min="3" max="4" width="10.85546875" customWidth="1"/>
    <col min="5" max="5" width="8.85546875" customWidth="1"/>
    <col min="6" max="6" width="8" customWidth="1"/>
  </cols>
  <sheetData>
    <row r="1" spans="1:9" x14ac:dyDescent="0.25">
      <c r="A1" s="15"/>
    </row>
    <row r="2" spans="1:9" x14ac:dyDescent="0.25">
      <c r="B2" s="6" t="s">
        <v>0</v>
      </c>
    </row>
    <row r="3" spans="1:9" x14ac:dyDescent="0.25">
      <c r="B3" s="6" t="s">
        <v>3</v>
      </c>
    </row>
    <row r="4" spans="1:9" x14ac:dyDescent="0.25">
      <c r="B4" s="6" t="s">
        <v>63</v>
      </c>
    </row>
    <row r="6" spans="1:9" ht="21" customHeight="1" x14ac:dyDescent="0.25">
      <c r="C6" s="21"/>
      <c r="D6" s="21"/>
      <c r="E6" s="21"/>
      <c r="F6" s="5"/>
      <c r="G6" s="5"/>
      <c r="H6" s="5"/>
      <c r="I6" s="5"/>
    </row>
    <row r="7" spans="1:9" ht="15" customHeight="1" x14ac:dyDescent="0.25">
      <c r="C7" s="7"/>
      <c r="D7" s="5"/>
      <c r="E7" s="5"/>
      <c r="F7" s="5"/>
    </row>
    <row r="9" spans="1:9" x14ac:dyDescent="0.25">
      <c r="A9" s="4" t="s">
        <v>12</v>
      </c>
      <c r="B9" s="4" t="s">
        <v>13</v>
      </c>
      <c r="C9" s="4"/>
    </row>
    <row r="10" spans="1:9" x14ac:dyDescent="0.25">
      <c r="A10" t="s">
        <v>33</v>
      </c>
      <c r="B10" t="s">
        <v>34</v>
      </c>
      <c r="C10" s="1">
        <v>371574</v>
      </c>
    </row>
    <row r="11" spans="1:9" x14ac:dyDescent="0.25">
      <c r="A11" t="s">
        <v>14</v>
      </c>
      <c r="B11" t="s">
        <v>15</v>
      </c>
      <c r="C11" s="1">
        <v>5774</v>
      </c>
    </row>
    <row r="12" spans="1:9" x14ac:dyDescent="0.25">
      <c r="B12" s="4" t="s">
        <v>16</v>
      </c>
      <c r="C12" s="3">
        <f>SUM(C10:C11)</f>
        <v>377348</v>
      </c>
    </row>
    <row r="13" spans="1:9" x14ac:dyDescent="0.25">
      <c r="A13" s="4" t="s">
        <v>17</v>
      </c>
      <c r="B13" s="4" t="s">
        <v>18</v>
      </c>
      <c r="C13" s="3"/>
    </row>
    <row r="14" spans="1:9" x14ac:dyDescent="0.25">
      <c r="A14" t="s">
        <v>19</v>
      </c>
      <c r="B14" t="s">
        <v>20</v>
      </c>
      <c r="C14" s="1">
        <v>60000</v>
      </c>
    </row>
    <row r="15" spans="1:9" x14ac:dyDescent="0.25">
      <c r="B15" s="4" t="s">
        <v>21</v>
      </c>
      <c r="C15" s="3">
        <f>SUM(C14:C14)</f>
        <v>60000</v>
      </c>
    </row>
    <row r="16" spans="1:9" x14ac:dyDescent="0.25">
      <c r="A16" s="4" t="s">
        <v>26</v>
      </c>
      <c r="B16" s="4" t="s">
        <v>27</v>
      </c>
      <c r="C16" s="3"/>
    </row>
    <row r="17" spans="1:3" x14ac:dyDescent="0.25">
      <c r="A17" t="s">
        <v>28</v>
      </c>
      <c r="B17" t="s">
        <v>29</v>
      </c>
      <c r="C17" s="1">
        <v>10</v>
      </c>
    </row>
    <row r="18" spans="1:3" x14ac:dyDescent="0.25">
      <c r="B18" s="4" t="s">
        <v>30</v>
      </c>
      <c r="C18" s="3">
        <f>SUM(C17:C17)</f>
        <v>10</v>
      </c>
    </row>
    <row r="19" spans="1:3" x14ac:dyDescent="0.25">
      <c r="B19" s="4" t="s">
        <v>22</v>
      </c>
      <c r="C19" s="3">
        <f>C12+C15+C18</f>
        <v>437358</v>
      </c>
    </row>
    <row r="20" spans="1:3" x14ac:dyDescent="0.25">
      <c r="C20" s="1"/>
    </row>
    <row r="21" spans="1:3" x14ac:dyDescent="0.25">
      <c r="C21" s="1"/>
    </row>
    <row r="22" spans="1:3" x14ac:dyDescent="0.25">
      <c r="C22" s="1"/>
    </row>
    <row r="23" spans="1:3" x14ac:dyDescent="0.25">
      <c r="C23" s="1"/>
    </row>
    <row r="24" spans="1:3" x14ac:dyDescent="0.25">
      <c r="C24" s="1"/>
    </row>
    <row r="25" spans="1:3" x14ac:dyDescent="0.25">
      <c r="C25" s="1"/>
    </row>
    <row r="26" spans="1:3" x14ac:dyDescent="0.25">
      <c r="C26" s="1"/>
    </row>
    <row r="27" spans="1:3" x14ac:dyDescent="0.25">
      <c r="C27" s="1"/>
    </row>
    <row r="28" spans="1:3" x14ac:dyDescent="0.25">
      <c r="C28" s="1"/>
    </row>
    <row r="29" spans="1:3" x14ac:dyDescent="0.25">
      <c r="C29" s="1"/>
    </row>
    <row r="30" spans="1:3" x14ac:dyDescent="0.25">
      <c r="C30" s="1"/>
    </row>
    <row r="31" spans="1:3" x14ac:dyDescent="0.25">
      <c r="C31" s="1"/>
    </row>
    <row r="32" spans="1:3" x14ac:dyDescent="0.25">
      <c r="C32" s="1"/>
    </row>
    <row r="33" spans="1:3" x14ac:dyDescent="0.25">
      <c r="C33" s="1"/>
    </row>
    <row r="34" spans="1:3" x14ac:dyDescent="0.25">
      <c r="C34" s="1"/>
    </row>
    <row r="35" spans="1:3" x14ac:dyDescent="0.25">
      <c r="C35" s="1"/>
    </row>
    <row r="36" spans="1:3" x14ac:dyDescent="0.25">
      <c r="C36" s="1"/>
    </row>
    <row r="37" spans="1:3" x14ac:dyDescent="0.25">
      <c r="C37" s="1"/>
    </row>
    <row r="38" spans="1:3" x14ac:dyDescent="0.25">
      <c r="C38" s="1"/>
    </row>
    <row r="39" spans="1:3" x14ac:dyDescent="0.25">
      <c r="C39" s="1"/>
    </row>
    <row r="40" spans="1:3" x14ac:dyDescent="0.25">
      <c r="C40" s="1"/>
    </row>
    <row r="41" spans="1:3" x14ac:dyDescent="0.25">
      <c r="C41" s="1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B45" s="4"/>
      <c r="C45" s="3"/>
    </row>
    <row r="46" spans="1:3" x14ac:dyDescent="0.25">
      <c r="A46" s="4"/>
      <c r="B46" s="4"/>
      <c r="C46" s="3"/>
    </row>
    <row r="47" spans="1:3" x14ac:dyDescent="0.25">
      <c r="C47" s="1"/>
    </row>
    <row r="48" spans="1:3" x14ac:dyDescent="0.25">
      <c r="C48" s="1"/>
    </row>
    <row r="49" spans="1:3" x14ac:dyDescent="0.25">
      <c r="C49" s="1"/>
    </row>
    <row r="50" spans="1:3" x14ac:dyDescent="0.25">
      <c r="C50" s="1"/>
    </row>
    <row r="51" spans="1:3" x14ac:dyDescent="0.25">
      <c r="C51" s="1"/>
    </row>
    <row r="52" spans="1:3" x14ac:dyDescent="0.25">
      <c r="C52" s="1"/>
    </row>
    <row r="53" spans="1:3" x14ac:dyDescent="0.25">
      <c r="C53" s="1"/>
    </row>
    <row r="54" spans="1:3" x14ac:dyDescent="0.25">
      <c r="C54" s="1"/>
    </row>
    <row r="55" spans="1:3" x14ac:dyDescent="0.25">
      <c r="C55" s="1"/>
    </row>
    <row r="56" spans="1:3" x14ac:dyDescent="0.25">
      <c r="C56" s="1"/>
    </row>
    <row r="57" spans="1:3" x14ac:dyDescent="0.25">
      <c r="B57" s="4"/>
      <c r="C57" s="3"/>
    </row>
    <row r="58" spans="1:3" x14ac:dyDescent="0.25">
      <c r="A58" s="4"/>
      <c r="B58" s="4"/>
      <c r="C58" s="3"/>
    </row>
    <row r="59" spans="1:3" x14ac:dyDescent="0.25">
      <c r="C59" s="1"/>
    </row>
    <row r="60" spans="1:3" x14ac:dyDescent="0.25">
      <c r="C60" s="1"/>
    </row>
    <row r="61" spans="1:3" x14ac:dyDescent="0.25">
      <c r="C61" s="1"/>
    </row>
    <row r="62" spans="1:3" x14ac:dyDescent="0.25">
      <c r="C62" s="1"/>
    </row>
    <row r="63" spans="1:3" x14ac:dyDescent="0.25">
      <c r="B63" s="4"/>
      <c r="C63" s="3"/>
    </row>
    <row r="64" spans="1:3" x14ac:dyDescent="0.25">
      <c r="A64" s="4"/>
      <c r="B64" s="4"/>
      <c r="C64" s="3"/>
    </row>
    <row r="65" spans="2:3" x14ac:dyDescent="0.25">
      <c r="C65" s="1"/>
    </row>
    <row r="66" spans="2:3" x14ac:dyDescent="0.25">
      <c r="B66" s="4"/>
      <c r="C66" s="3"/>
    </row>
    <row r="67" spans="2:3" x14ac:dyDescent="0.25">
      <c r="B67" s="4"/>
      <c r="C67" s="3"/>
    </row>
  </sheetData>
  <mergeCells count="1">
    <mergeCell ref="C6:E6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workbookViewId="0">
      <selection activeCell="B4" sqref="B4"/>
    </sheetView>
  </sheetViews>
  <sheetFormatPr baseColWidth="10" defaultRowHeight="15" x14ac:dyDescent="0.25"/>
  <cols>
    <col min="1" max="1" width="15.140625" customWidth="1"/>
    <col min="2" max="2" width="31.28515625" customWidth="1"/>
  </cols>
  <sheetData>
    <row r="1" spans="1:9" x14ac:dyDescent="0.25">
      <c r="A1" s="15"/>
    </row>
    <row r="2" spans="1:9" x14ac:dyDescent="0.25">
      <c r="B2" s="6" t="s">
        <v>0</v>
      </c>
    </row>
    <row r="3" spans="1:9" x14ac:dyDescent="0.25">
      <c r="B3" s="6" t="s">
        <v>3</v>
      </c>
    </row>
    <row r="4" spans="1:9" x14ac:dyDescent="0.25">
      <c r="B4" s="6" t="s">
        <v>63</v>
      </c>
    </row>
    <row r="6" spans="1:9" ht="21" customHeight="1" x14ac:dyDescent="0.25">
      <c r="C6" s="21"/>
      <c r="D6" s="21"/>
      <c r="E6" s="21"/>
      <c r="F6" s="5"/>
      <c r="G6" s="5"/>
      <c r="H6" s="5"/>
      <c r="I6" s="5"/>
    </row>
    <row r="7" spans="1:9" ht="15" customHeight="1" x14ac:dyDescent="0.25">
      <c r="C7" s="7"/>
      <c r="D7" s="5"/>
      <c r="E7" s="5"/>
      <c r="F7" s="5"/>
    </row>
    <row r="9" spans="1:9" x14ac:dyDescent="0.25">
      <c r="A9" s="4" t="s">
        <v>35</v>
      </c>
      <c r="B9" s="4" t="s">
        <v>36</v>
      </c>
      <c r="C9" s="4"/>
    </row>
    <row r="10" spans="1:9" ht="15" customHeight="1" x14ac:dyDescent="0.25">
      <c r="A10" s="4" t="s">
        <v>37</v>
      </c>
      <c r="B10" s="4" t="s">
        <v>38</v>
      </c>
      <c r="C10" s="4"/>
    </row>
    <row r="11" spans="1:9" x14ac:dyDescent="0.25">
      <c r="A11" t="s">
        <v>10</v>
      </c>
      <c r="B11" t="s">
        <v>1</v>
      </c>
      <c r="C11" s="1">
        <v>62574</v>
      </c>
    </row>
    <row r="12" spans="1:9" x14ac:dyDescent="0.25">
      <c r="A12" t="s">
        <v>39</v>
      </c>
      <c r="B12" t="s">
        <v>40</v>
      </c>
      <c r="C12" s="1">
        <v>109126</v>
      </c>
    </row>
    <row r="13" spans="1:9" x14ac:dyDescent="0.25">
      <c r="A13" t="s">
        <v>9</v>
      </c>
      <c r="B13" t="s">
        <v>8</v>
      </c>
      <c r="C13" s="1">
        <v>4700</v>
      </c>
    </row>
    <row r="14" spans="1:9" x14ac:dyDescent="0.25">
      <c r="A14" t="s">
        <v>41</v>
      </c>
      <c r="B14" t="s">
        <v>42</v>
      </c>
      <c r="C14" s="1">
        <v>43355</v>
      </c>
    </row>
    <row r="15" spans="1:9" x14ac:dyDescent="0.25">
      <c r="A15" t="s">
        <v>11</v>
      </c>
      <c r="B15" t="s">
        <v>24</v>
      </c>
      <c r="C15" s="1">
        <v>28000</v>
      </c>
      <c r="G15" s="12"/>
    </row>
    <row r="16" spans="1:9" x14ac:dyDescent="0.25">
      <c r="A16" t="s">
        <v>7</v>
      </c>
      <c r="B16" t="s">
        <v>2</v>
      </c>
      <c r="C16" s="1">
        <v>3603</v>
      </c>
    </row>
    <row r="17" spans="1:3" x14ac:dyDescent="0.25">
      <c r="A17" t="s">
        <v>43</v>
      </c>
      <c r="B17" t="s">
        <v>44</v>
      </c>
      <c r="C17" s="1">
        <v>700</v>
      </c>
    </row>
    <row r="18" spans="1:3" x14ac:dyDescent="0.25">
      <c r="A18" t="s">
        <v>45</v>
      </c>
      <c r="B18" t="s">
        <v>46</v>
      </c>
      <c r="C18" s="1">
        <v>13200</v>
      </c>
    </row>
    <row r="19" spans="1:3" ht="15" customHeight="1" x14ac:dyDescent="0.25">
      <c r="A19" t="s">
        <v>47</v>
      </c>
      <c r="B19" t="s">
        <v>48</v>
      </c>
      <c r="C19" s="1">
        <v>800</v>
      </c>
    </row>
    <row r="20" spans="1:3" x14ac:dyDescent="0.25">
      <c r="A20" t="s">
        <v>49</v>
      </c>
      <c r="B20" t="s">
        <v>50</v>
      </c>
      <c r="C20" s="1">
        <v>1000</v>
      </c>
    </row>
    <row r="21" spans="1:3" x14ac:dyDescent="0.25">
      <c r="A21" t="s">
        <v>51</v>
      </c>
      <c r="B21" t="s">
        <v>52</v>
      </c>
      <c r="C21" s="1">
        <v>2000</v>
      </c>
    </row>
    <row r="22" spans="1:3" x14ac:dyDescent="0.25">
      <c r="A22" t="s">
        <v>6</v>
      </c>
      <c r="B22" t="s">
        <v>5</v>
      </c>
      <c r="C22" s="1">
        <v>700</v>
      </c>
    </row>
    <row r="23" spans="1:3" x14ac:dyDescent="0.25">
      <c r="A23" t="s">
        <v>31</v>
      </c>
      <c r="B23" t="s">
        <v>32</v>
      </c>
      <c r="C23" s="1">
        <v>8000</v>
      </c>
    </row>
    <row r="24" spans="1:3" x14ac:dyDescent="0.25">
      <c r="A24" t="s">
        <v>53</v>
      </c>
      <c r="B24" t="s">
        <v>54</v>
      </c>
      <c r="C24" s="1">
        <v>2000</v>
      </c>
    </row>
    <row r="25" spans="1:3" x14ac:dyDescent="0.25">
      <c r="A25" t="s">
        <v>55</v>
      </c>
      <c r="B25" t="s">
        <v>56</v>
      </c>
      <c r="C25" s="1">
        <v>7400</v>
      </c>
    </row>
    <row r="26" spans="1:3" x14ac:dyDescent="0.25">
      <c r="A26" t="s">
        <v>57</v>
      </c>
      <c r="B26" t="s">
        <v>58</v>
      </c>
      <c r="C26" s="1">
        <v>200</v>
      </c>
    </row>
    <row r="27" spans="1:3" x14ac:dyDescent="0.25">
      <c r="A27" t="s">
        <v>59</v>
      </c>
      <c r="B27" t="s">
        <v>60</v>
      </c>
      <c r="C27" s="1">
        <v>150000</v>
      </c>
    </row>
    <row r="28" spans="1:3" x14ac:dyDescent="0.25">
      <c r="B28" s="4" t="s">
        <v>61</v>
      </c>
      <c r="C28" s="3">
        <f>SUM(C11:C27)</f>
        <v>437358</v>
      </c>
    </row>
    <row r="29" spans="1:3" x14ac:dyDescent="0.25">
      <c r="B29" s="4" t="s">
        <v>62</v>
      </c>
      <c r="C29" s="3">
        <f>C28</f>
        <v>437358</v>
      </c>
    </row>
    <row r="30" spans="1:3" x14ac:dyDescent="0.25">
      <c r="B30" s="4" t="s">
        <v>25</v>
      </c>
      <c r="C30" s="3">
        <f>C29</f>
        <v>437358</v>
      </c>
    </row>
    <row r="31" spans="1:3" x14ac:dyDescent="0.25">
      <c r="C31" s="1"/>
    </row>
    <row r="32" spans="1:3" x14ac:dyDescent="0.25">
      <c r="C32" s="1"/>
    </row>
    <row r="33" spans="1:3" x14ac:dyDescent="0.25">
      <c r="C33" s="1"/>
    </row>
    <row r="34" spans="1:3" x14ac:dyDescent="0.25">
      <c r="C34" s="1"/>
    </row>
    <row r="35" spans="1:3" x14ac:dyDescent="0.25">
      <c r="C35" s="1"/>
    </row>
    <row r="36" spans="1:3" x14ac:dyDescent="0.25">
      <c r="C36" s="1"/>
    </row>
    <row r="37" spans="1:3" x14ac:dyDescent="0.25">
      <c r="C37" s="1"/>
    </row>
    <row r="38" spans="1:3" ht="15" customHeight="1" x14ac:dyDescent="0.25">
      <c r="C38" s="1"/>
    </row>
    <row r="39" spans="1:3" x14ac:dyDescent="0.25">
      <c r="B39" s="18"/>
      <c r="C39" s="19"/>
    </row>
    <row r="40" spans="1:3" x14ac:dyDescent="0.25">
      <c r="B40" s="18"/>
      <c r="C40" s="19"/>
    </row>
    <row r="41" spans="1:3" ht="15" customHeight="1" x14ac:dyDescent="0.25">
      <c r="B41" s="18"/>
      <c r="C41" s="19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B46" s="9"/>
      <c r="C46" s="8"/>
    </row>
    <row r="47" spans="1:3" x14ac:dyDescent="0.25">
      <c r="A47" s="9"/>
      <c r="B47" s="9"/>
      <c r="C47" s="8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x14ac:dyDescent="0.25">
      <c r="A51" s="11"/>
      <c r="B51" s="11"/>
      <c r="C51" s="10"/>
    </row>
    <row r="52" spans="1:3" x14ac:dyDescent="0.25">
      <c r="A52" s="11"/>
      <c r="B52" s="11"/>
      <c r="C52" s="10"/>
    </row>
    <row r="53" spans="1:3" ht="15" customHeight="1" x14ac:dyDescent="0.25">
      <c r="A53" s="11"/>
      <c r="B53" s="11"/>
      <c r="C53" s="10"/>
    </row>
    <row r="54" spans="1:3" x14ac:dyDescent="0.25">
      <c r="A54" s="11"/>
      <c r="B54" s="11"/>
      <c r="C54" s="10"/>
    </row>
    <row r="55" spans="1:3" x14ac:dyDescent="0.25">
      <c r="A55" s="11"/>
      <c r="B55" s="11"/>
      <c r="C55" s="13"/>
    </row>
    <row r="56" spans="1:3" x14ac:dyDescent="0.25">
      <c r="B56" s="9"/>
      <c r="C56" s="8"/>
    </row>
    <row r="57" spans="1:3" x14ac:dyDescent="0.25">
      <c r="A57" s="9"/>
      <c r="B57" s="9"/>
      <c r="C57" s="8"/>
    </row>
    <row r="58" spans="1:3" x14ac:dyDescent="0.25">
      <c r="A58" s="11"/>
      <c r="B58" s="11"/>
      <c r="C58" s="10"/>
    </row>
    <row r="59" spans="1:3" x14ac:dyDescent="0.25">
      <c r="A59" s="11"/>
      <c r="B59" s="11"/>
      <c r="C59" s="10"/>
    </row>
    <row r="60" spans="1:3" x14ac:dyDescent="0.25">
      <c r="A60" s="11"/>
      <c r="B60" s="11"/>
      <c r="C60" s="10"/>
    </row>
    <row r="61" spans="1:3" x14ac:dyDescent="0.25">
      <c r="A61" s="11"/>
      <c r="B61" s="11"/>
      <c r="C61" s="10"/>
    </row>
    <row r="62" spans="1:3" x14ac:dyDescent="0.25">
      <c r="A62" s="11"/>
      <c r="B62" s="11"/>
      <c r="C62" s="10"/>
    </row>
    <row r="63" spans="1:3" x14ac:dyDescent="0.25">
      <c r="A63" s="11"/>
      <c r="B63" s="11"/>
      <c r="C63" s="10"/>
    </row>
    <row r="64" spans="1:3" x14ac:dyDescent="0.25">
      <c r="A64" s="11"/>
      <c r="B64" s="11"/>
      <c r="C64" s="10"/>
    </row>
    <row r="65" spans="1:3" x14ac:dyDescent="0.25">
      <c r="A65" s="11"/>
      <c r="B65" s="11"/>
      <c r="C65" s="10"/>
    </row>
    <row r="66" spans="1:3" x14ac:dyDescent="0.25">
      <c r="A66" s="11"/>
      <c r="B66" s="11"/>
      <c r="C66" s="13"/>
    </row>
    <row r="67" spans="1:3" x14ac:dyDescent="0.25">
      <c r="A67" s="11"/>
      <c r="B67" s="11"/>
      <c r="C67" s="10"/>
    </row>
    <row r="68" spans="1:3" x14ac:dyDescent="0.25">
      <c r="A68" s="11"/>
      <c r="B68" s="11"/>
      <c r="C68" s="10"/>
    </row>
    <row r="69" spans="1:3" x14ac:dyDescent="0.25">
      <c r="B69" s="9"/>
      <c r="C69" s="8"/>
    </row>
    <row r="70" spans="1:3" x14ac:dyDescent="0.25">
      <c r="B70" s="9"/>
      <c r="C70" s="8"/>
    </row>
  </sheetData>
  <mergeCells count="1"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Presupuestos</dc:title>
  <dc:creator>jhb62z</dc:creator>
  <cp:lastModifiedBy>jhb62z</cp:lastModifiedBy>
  <dcterms:created xsi:type="dcterms:W3CDTF">2018-04-06T08:56:38Z</dcterms:created>
  <dcterms:modified xsi:type="dcterms:W3CDTF">2019-01-28T12:59:53Z</dcterms:modified>
</cp:coreProperties>
</file>